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vigga\Documents\COVID-19\Webpage\Downloads\"/>
    </mc:Choice>
  </mc:AlternateContent>
  <xr:revisionPtr revIDLastSave="0" documentId="13_ncr:1_{F99039C5-9F5B-4E4F-AA41-89B2AEFEDEE3}" xr6:coauthVersionLast="45" xr6:coauthVersionMax="45" xr10:uidLastSave="{00000000-0000-0000-0000-000000000000}"/>
  <bookViews>
    <workbookView xWindow="-120" yWindow="-120" windowWidth="29040" windowHeight="15840"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2" l="1"/>
  <c r="F50" i="12"/>
  <c r="F51" i="12"/>
  <c r="F52" i="12"/>
  <c r="F53" i="12"/>
  <c r="F54" i="12"/>
  <c r="F55" i="12"/>
  <c r="F42" i="12"/>
  <c r="F38" i="12"/>
  <c r="D13" i="7" l="1"/>
  <c r="D14" i="7"/>
  <c r="F35" i="12" l="1"/>
  <c r="F34" i="12"/>
  <c r="F20" i="12"/>
  <c r="F28" i="12"/>
  <c r="F26" i="12"/>
  <c r="F25" i="12"/>
  <c r="F31" i="12"/>
  <c r="F30" i="12"/>
  <c r="F29" i="12"/>
  <c r="F19" i="12"/>
  <c r="F22" i="12"/>
  <c r="F23" i="12"/>
  <c r="F24" i="12"/>
  <c r="F21" i="12"/>
  <c r="F40" i="12" l="1"/>
  <c r="F11" i="12" l="1"/>
  <c r="F12" i="12"/>
  <c r="F41" i="12"/>
  <c r="F45" i="12" l="1"/>
  <c r="F48" i="12"/>
  <c r="F47" i="12"/>
  <c r="F46" i="12"/>
  <c r="F43" i="12"/>
  <c r="F39" i="12"/>
  <c r="F37" i="12"/>
  <c r="F36" i="12"/>
  <c r="F33" i="12"/>
  <c r="F32" i="12"/>
  <c r="F27" i="12"/>
  <c r="F17" i="12"/>
  <c r="F16" i="12"/>
  <c r="F15" i="12"/>
  <c r="F7" i="12"/>
  <c r="F8" i="12"/>
  <c r="F9" i="12"/>
  <c r="F10" i="12"/>
  <c r="F13" i="12"/>
  <c r="F57" i="12" l="1"/>
  <c r="D57" i="12" s="1"/>
  <c r="D58" i="12" l="1"/>
  <c r="C8" i="14" s="1"/>
  <c r="D16" i="7"/>
  <c r="C6" i="14" s="1"/>
  <c r="D10" i="7"/>
  <c r="D11" i="7"/>
  <c r="D12" i="7"/>
  <c r="D15" i="7"/>
</calcChain>
</file>

<file path=xl/sharedStrings.xml><?xml version="1.0" encoding="utf-8"?>
<sst xmlns="http://schemas.openxmlformats.org/spreadsheetml/2006/main" count="150" uniqueCount="128">
  <si>
    <t>Topic</t>
  </si>
  <si>
    <t>Key consideration</t>
  </si>
  <si>
    <t>Score</t>
  </si>
  <si>
    <t>Comments</t>
  </si>
  <si>
    <t>Risk Vs. Mitigation Matrix</t>
  </si>
  <si>
    <t>Yes (1)/No (0)</t>
  </si>
  <si>
    <t>Surge capacity</t>
  </si>
  <si>
    <t>Weighting</t>
  </si>
  <si>
    <t>Do these surge arrangements include funding for mitigation measures?</t>
  </si>
  <si>
    <t>Do these surge arrangements include training of extra staff?</t>
  </si>
  <si>
    <t>Do these surge arrangements include volunteers?</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</si>
  <si>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</si>
  <si>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</si>
  <si>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</si>
  <si>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</si>
  <si>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</si>
  <si>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</si>
  <si>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</si>
  <si>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</si>
  <si>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</si>
  <si>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</si>
  <si>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</si>
  <si>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</si>
  <si>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</si>
  <si>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</si>
  <si>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</si>
  <si>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</si>
  <si>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</si>
  <si>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</si>
  <si>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</si>
  <si>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</si>
  <si>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</si>
  <si>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</si>
  <si>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</si>
  <si>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</si>
  <si>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</si>
  <si>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</si>
  <si>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</si>
  <si>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</si>
  <si>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</si>
  <si>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</si>
  <si>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</si>
  <si>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</si>
  <si>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</si>
  <si>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</si>
  <si>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</si>
  <si>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</si>
  <si>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</si>
  <si>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</si>
  <si>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</si>
  <si>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</si>
  <si>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</si>
  <si>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</si>
  <si>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</si>
  <si>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</si>
  <si>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</si>
  <si>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</si>
  <si>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t>KEY FOR COLOUR DETERMINATION OF OVERALL RISK</t>
  </si>
  <si>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</si>
  <si>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</si>
  <si>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</si>
  <si>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Understanding of the overview of the current COVID-19 situation by the event organizers</t>
  </si>
  <si>
    <r>
      <t xml:space="preserve">Are organizers aware of </t>
    </r>
    <r>
      <rPr>
        <b/>
        <sz val="11"/>
        <color theme="1"/>
        <rFont val="Calibri"/>
        <family val="2"/>
        <scheme val="minor"/>
      </rPr>
      <t>global and local daily situation reports</t>
    </r>
    <r>
      <rPr>
        <sz val="11"/>
        <color theme="1"/>
        <rFont val="Calibri"/>
        <family val="2"/>
        <scheme val="minor"/>
      </rPr>
      <t xml:space="preserve"> as provided by WHO or local public health authorities?</t>
    </r>
  </si>
  <si>
    <r>
      <t xml:space="preserve">Do the organizers and responsible staff understand the </t>
    </r>
    <r>
      <rPr>
        <b/>
        <sz val="11"/>
        <color theme="1"/>
        <rFont val="Calibri"/>
        <family val="2"/>
        <scheme val="minor"/>
      </rPr>
      <t>risks and transmission routes of COVID-19,</t>
    </r>
    <r>
      <rPr>
        <sz val="11"/>
        <color theme="1"/>
        <rFont val="Calibri"/>
        <family val="2"/>
        <scheme val="minor"/>
      </rPr>
      <t xml:space="preserve"> </t>
    </r>
    <r>
      <rPr>
        <b/>
        <sz val="11"/>
        <color theme="1"/>
        <rFont val="Calibri"/>
        <family val="2"/>
        <scheme val="minor"/>
      </rPr>
      <t xml:space="preserve">the steps that event attendees can take to limit spread, the recognized best practices </t>
    </r>
    <r>
      <rPr>
        <sz val="11"/>
        <color theme="1"/>
        <rFont val="Calibri"/>
        <family val="2"/>
        <scheme val="minor"/>
      </rPr>
      <t xml:space="preserve">(including respiratory etiquette, hand hygiene, physical distancing, etc.), and </t>
    </r>
    <r>
      <rPr>
        <b/>
        <sz val="11"/>
        <color theme="1"/>
        <rFont val="Calibri"/>
        <family val="2"/>
        <scheme val="minor"/>
      </rPr>
      <t>the travel restrictions</t>
    </r>
    <r>
      <rPr>
        <sz val="11"/>
        <color theme="1"/>
        <rFont val="Calibri"/>
        <family val="2"/>
        <scheme val="minor"/>
      </rPr>
      <t xml:space="preserve"> adopted by different countries that may affect the mass gathering?</t>
    </r>
  </si>
  <si>
    <r>
      <t>Have the relevant organizers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</si>
  <si>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</si>
  <si>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</si>
  <si>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</si>
  <si>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</si>
  <si>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</si>
  <si>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</si>
  <si>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</si>
  <si>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</si>
  <si>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</si>
  <si>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</si>
  <si>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</si>
  <si>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</si>
  <si>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</si>
  <si>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</si>
  <si>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</si>
  <si>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</si>
  <si>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</si>
  <si>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</si>
  <si>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</si>
  <si>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</si>
  <si>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</si>
  <si>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scheme val="minor"/>
      </rPr>
      <t>modify, restrict, postpone or cancel the mass gathering sporting</t>
    </r>
    <r>
      <rPr>
        <sz val="11"/>
        <color theme="1"/>
        <rFont val="Calibri"/>
        <family val="2"/>
        <scheme val="minor"/>
      </rPr>
      <t xml:space="preserve"> event related to the evolving COVID-19 outbreak?</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</si>
  <si>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sporting mass gathering?</t>
    </r>
  </si>
  <si>
    <r>
      <t xml:space="preserve">Have the mass gathering organizers and staff </t>
    </r>
    <r>
      <rPr>
        <b/>
        <sz val="11"/>
        <color theme="1"/>
        <rFont val="Calibri"/>
        <family val="2"/>
        <scheme val="minor"/>
      </rPr>
      <t>undergone training and exercises</t>
    </r>
    <r>
      <rPr>
        <sz val="11"/>
        <color theme="1"/>
        <rFont val="Calibri"/>
        <family val="2"/>
        <scheme val="minor"/>
      </rPr>
      <t xml:space="preserve"> on personal safety procedures and emergency mitigation measures (including those specifically listed in this checklist)?</t>
    </r>
  </si>
  <si>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sporting mass gathering in regard to COVID-19?</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</si>
  <si>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</si>
  <si>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</si>
  <si>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scheme val="minor"/>
      </rPr>
      <t>official media channels and social media</t>
    </r>
    <r>
      <rPr>
        <sz val="11"/>
        <color theme="1"/>
        <rFont val="Calibri"/>
        <family val="2"/>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</si>
  <si>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</si>
  <si>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</si>
  <si>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</si>
  <si>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</si>
  <si>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</si>
  <si>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</si>
  <si>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</si>
  <si>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</si>
  <si>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</si>
  <si>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</si>
  <si>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Will the sporting event have </t>
    </r>
    <r>
      <rPr>
        <b/>
        <sz val="11"/>
        <color theme="1"/>
        <rFont val="Calibri"/>
        <family val="2"/>
        <scheme val="minor"/>
      </rPr>
      <t>designated seating</t>
    </r>
    <r>
      <rPr>
        <sz val="11"/>
        <color theme="1"/>
        <rFont val="Calibri"/>
        <family val="2"/>
        <scheme val="minor"/>
      </rPr>
      <t xml:space="preserve"> for all spectators?</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</si>
  <si>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</si>
  <si>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</si>
  <si>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</si>
  <si>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</si>
  <si>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t xml:space="preserve">Risk communication </t>
  </si>
  <si>
    <t>Score
Yes/Completed (2)
Maybe/In progress (1)
No/Not considered (0)</t>
  </si>
  <si>
    <t>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t>
  </si>
  <si>
    <r>
      <t xml:space="preserve">Overall risk of transmission and further spread of COVID-19 in relation to the mass gathering is considered </t>
    </r>
    <r>
      <rPr>
        <b/>
        <u/>
        <sz val="11"/>
        <color rgb="FF000000"/>
        <rFont val="Calibri"/>
        <family val="2"/>
        <scheme val="minor"/>
      </rPr>
      <t>very low</t>
    </r>
    <r>
      <rPr>
        <sz val="11"/>
        <color rgb="FF000000"/>
        <rFont val="Calibri"/>
        <family val="2"/>
        <scheme val="minor"/>
      </rPr>
      <t>.</t>
    </r>
  </si>
  <si>
    <r>
      <t xml:space="preserve">Overall risk of transmission and further spread of COVID-19 in relation to the mass gathering is considered </t>
    </r>
    <r>
      <rPr>
        <b/>
        <u/>
        <sz val="11"/>
        <color rgb="FF000000"/>
        <rFont val="Calibri"/>
        <family val="2"/>
        <scheme val="minor"/>
      </rPr>
      <t>low</t>
    </r>
    <r>
      <rPr>
        <sz val="11"/>
        <color rgb="FF000000"/>
        <rFont val="Calibri"/>
        <family val="2"/>
        <scheme val="minor"/>
      </rPr>
      <t>. Recommend checking whether mitigation measures can be strengthened.</t>
    </r>
  </si>
  <si>
    <r>
      <t xml:space="preserve">Overall risk of transmission and further spread of COVID-19 in relation to the mass gathering is considered </t>
    </r>
    <r>
      <rPr>
        <b/>
        <u/>
        <sz val="11"/>
        <color rgb="FF000000"/>
        <rFont val="Calibri"/>
        <family val="2"/>
        <scheme val="minor"/>
      </rPr>
      <t>moderate</t>
    </r>
    <r>
      <rPr>
        <sz val="11"/>
        <color rgb="FF000000"/>
        <rFont val="Calibri"/>
        <family val="2"/>
        <scheme val="minor"/>
      </rPr>
      <t xml:space="preserve">. Recommend </t>
    </r>
    <r>
      <rPr>
        <b/>
        <u/>
        <sz val="11"/>
        <color rgb="FF000000"/>
        <rFont val="Calibri"/>
        <family val="2"/>
        <scheme val="minor"/>
      </rPr>
      <t>significant</t>
    </r>
    <r>
      <rPr>
        <sz val="11"/>
        <color rgb="FF000000"/>
        <rFont val="Calibri"/>
        <family val="2"/>
        <scheme val="minor"/>
      </rPr>
      <t xml:space="preserve"> efforts to improve mitigation measures or reduce risk of transmission (decrease risk assessment score). </t>
    </r>
  </si>
  <si>
    <r>
      <t>Overall risk of transmission and further spread of COVID-19 in relation to the mass gathering is consdiered</t>
    </r>
    <r>
      <rPr>
        <b/>
        <sz val="11"/>
        <color rgb="FF000000"/>
        <rFont val="Calibri"/>
        <family val="2"/>
        <scheme val="minor"/>
      </rPr>
      <t xml:space="preserve"> </t>
    </r>
    <r>
      <rPr>
        <b/>
        <u/>
        <sz val="11"/>
        <color rgb="FF000000"/>
        <rFont val="Calibri"/>
        <family val="2"/>
        <scheme val="minor"/>
      </rPr>
      <t>high</t>
    </r>
    <r>
      <rPr>
        <sz val="11"/>
        <color rgb="FF000000"/>
        <rFont val="Calibri"/>
        <family val="2"/>
        <scheme val="minor"/>
      </rPr>
      <t xml:space="preserve">. Recommend </t>
    </r>
    <r>
      <rPr>
        <b/>
        <u/>
        <sz val="11"/>
        <color rgb="FF000000"/>
        <rFont val="Calibri"/>
        <family val="2"/>
        <scheme val="minor"/>
      </rPr>
      <t>significant</t>
    </r>
    <r>
      <rPr>
        <sz val="11"/>
        <color rgb="FF000000"/>
        <rFont val="Calibri"/>
        <family val="2"/>
        <scheme val="minor"/>
      </rPr>
      <t xml:space="preserve"> efforts to improve </t>
    </r>
    <r>
      <rPr>
        <b/>
        <u/>
        <sz val="11"/>
        <color rgb="FF000000"/>
        <rFont val="Calibri"/>
        <family val="2"/>
        <scheme val="minor"/>
      </rPr>
      <t>both</t>
    </r>
    <r>
      <rPr>
        <sz val="11"/>
        <color rgb="FF000000"/>
        <rFont val="Calibri"/>
        <family val="2"/>
        <scheme val="minor"/>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</si>
  <si>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family val="2"/>
        <scheme val="minor"/>
      </rPr>
      <t>very high</t>
    </r>
    <r>
      <rPr>
        <sz val="11"/>
        <color rgb="FF000000"/>
        <rFont val="Calibri"/>
        <family val="2"/>
        <scheme val="minor"/>
      </rPr>
      <t>.</t>
    </r>
  </si>
  <si>
    <t>Guidance for the use of the WHO Mass Gathering Sports Addendum Risk Assessment tools in the context of COVID-19</t>
  </si>
  <si>
    <t>Guidance for organizers of sports events planning mass gatherings during the current outbreak of COVID-19</t>
  </si>
  <si>
    <t>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t>
  </si>
  <si>
    <t>This tool includes all factors from the general WHO risk assessment and mitigation checklist for mass gatherings as well as additional factors relating to sporting events, to enable event organizers to determine a more accurate overall risk score.</t>
  </si>
  <si>
    <t>The following risk assessment and mitigation checklist should be used in conjunction with the WHO Mass Gathering Sports Addendum Guidelines.</t>
  </si>
  <si>
    <t>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t>
  </si>
  <si>
    <t>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t>
  </si>
  <si>
    <t>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t>
  </si>
  <si>
    <t>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t>
  </si>
  <si>
    <t>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t>
  </si>
  <si>
    <t>If movement restrictions and further national measures have been established in the country, the WHO RA does not apply.</t>
  </si>
  <si>
    <t>However, when the process of re-opening/conducting mass gatherings is being considered post movement restrictions, it will be key to ensure any decisions are based on a risk assessment, such as the WHO Mass gatherings COVID-19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</si>
</sst>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b/>
      <sz val="18"/>
      <color rgb="FF000000"/>
      <name val="Calibri"/>
      <family val="2"/>
      <scheme val="minor"/>
    </font>
    <font>
      <b/>
      <sz val="20"/>
      <color theme="1"/>
      <name val="Calibri"/>
      <family val="2"/>
      <scheme val="minor"/>
    </font>
    <font>
      <b/>
      <sz val="20"/>
      <color theme="1"/>
      <name val="Calibri"/>
      <family val="2"/>
      <charset val="204"/>
      <scheme val="minor"/>
    </font>
    <font>
      <b/>
      <sz val="14"/>
      <color theme="1"/>
      <name val="Calibri"/>
      <family val="2"/>
      <scheme val="minor"/>
    </font>
    <font>
      <sz val="16"/>
      <color theme="0"/>
      <name val="Calibri"/>
      <family val="2"/>
      <scheme val="minor"/>
    </font>
    <font>
      <b/>
      <sz val="14"/>
      <color rgb="FF000000"/>
      <name val="Calibri"/>
      <family val="2"/>
      <scheme val="minor"/>
    </font>
    <font>
      <b/>
      <sz val="14"/>
      <color theme="0"/>
      <name val="Calibri"/>
      <family val="2"/>
      <scheme val="minor"/>
    </font>
    <font>
      <b/>
      <u/>
      <sz val="11"/>
      <color rgb="FF000000"/>
      <name val="Calibri"/>
      <family val="2"/>
      <scheme val="minor"/>
    </font>
    <font>
      <sz val="11"/>
      <color rgb="FF000000"/>
      <name val="Calibri"/>
      <family val="2"/>
      <scheme val="minor"/>
    </font>
    <font>
      <b/>
      <sz val="20"/>
      <color theme="0"/>
      <name val="Calibri"/>
      <family val="2"/>
      <scheme val="minor"/>
    </font>
    <font>
      <sz val="10"/>
      <color theme="1"/>
      <name val="Roboto"/>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theme="6"/>
        <bgColor indexed="64"/>
      </patternFill>
    </fill>
    <fill>
      <patternFill patternType="solid">
        <fgColor theme="0" tint="-0.14999847407452621"/>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4">
    <xf numFmtId="0" fontId="0" fillId="0" borderId="0" xfId="0"/>
    <xf numFmtId="0" fontId="0" fillId="0" borderId="0" xfId="0" applyAlignment="1">
      <alignment horizontal="left" vertical="center" wrapText="1"/>
    </xf>
    <xf numFmtId="0" fontId="17" fillId="2" borderId="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0" fillId="2" borderId="0" xfId="0" applyFill="1" applyAlignment="1">
      <alignment horizontal="left" vertical="center" wrapText="1"/>
    </xf>
    <xf numFmtId="0" fontId="23"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0" fillId="2" borderId="15" xfId="0" applyFill="1" applyBorder="1" applyAlignment="1">
      <alignment horizontal="left" vertical="center"/>
    </xf>
    <xf numFmtId="0" fontId="0" fillId="2" borderId="9" xfId="0" applyFill="1" applyBorder="1" applyAlignment="1">
      <alignment horizontal="left" vertical="center"/>
    </xf>
    <xf numFmtId="0" fontId="2" fillId="2" borderId="48"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0" fillId="2" borderId="13" xfId="0" applyFont="1" applyFill="1" applyBorder="1" applyAlignment="1">
      <alignment vertical="center" wrapText="1"/>
    </xf>
    <xf numFmtId="0" fontId="20" fillId="2" borderId="8" xfId="0" applyFont="1" applyFill="1" applyBorder="1" applyAlignment="1">
      <alignment vertical="center" wrapText="1"/>
    </xf>
    <xf numFmtId="0" fontId="20" fillId="2" borderId="12" xfId="0" applyFont="1" applyFill="1" applyBorder="1" applyAlignment="1">
      <alignment vertical="center" wrapText="1"/>
    </xf>
    <xf numFmtId="0" fontId="16" fillId="2" borderId="1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8" fillId="2" borderId="25" xfId="0" applyFont="1" applyFill="1" applyBorder="1" applyAlignment="1">
      <alignment horizontal="center" vertical="center" wrapText="1"/>
    </xf>
    <xf numFmtId="0" fontId="2" fillId="2" borderId="29" xfId="0" applyFont="1" applyFill="1" applyBorder="1" applyAlignment="1">
      <alignment vertical="center" wrapText="1"/>
    </xf>
    <xf numFmtId="0" fontId="8" fillId="2" borderId="17" xfId="0" applyFont="1" applyFill="1" applyBorder="1" applyAlignment="1">
      <alignment horizontal="center" vertical="center" wrapText="1"/>
    </xf>
    <xf numFmtId="0" fontId="20" fillId="2" borderId="41" xfId="0" applyFont="1" applyFill="1" applyBorder="1" applyAlignment="1">
      <alignment vertical="center" wrapText="1"/>
    </xf>
    <xf numFmtId="0" fontId="8" fillId="2" borderId="23"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19" xfId="0" applyFont="1" applyFill="1" applyBorder="1" applyAlignment="1">
      <alignment horizontal="center" vertical="center" wrapText="1"/>
    </xf>
    <xf numFmtId="0" fontId="0" fillId="2" borderId="31" xfId="0" applyFill="1" applyBorder="1" applyAlignment="1">
      <alignment vertical="center" wrapText="1"/>
    </xf>
    <xf numFmtId="0" fontId="20" fillId="2" borderId="13" xfId="0" applyFont="1" applyFill="1" applyBorder="1" applyAlignment="1">
      <alignment vertical="center"/>
    </xf>
    <xf numFmtId="0" fontId="20" fillId="2" borderId="8" xfId="0" applyFont="1" applyFill="1" applyBorder="1" applyAlignment="1">
      <alignment vertical="center"/>
    </xf>
    <xf numFmtId="0" fontId="0" fillId="2" borderId="0" xfId="0" applyFill="1" applyAlignment="1">
      <alignment vertical="center" wrapText="1"/>
    </xf>
    <xf numFmtId="0" fontId="0" fillId="2" borderId="35" xfId="0" applyFill="1" applyBorder="1" applyAlignment="1">
      <alignment vertical="center" wrapText="1"/>
    </xf>
    <xf numFmtId="0" fontId="6" fillId="2" borderId="34" xfId="0" applyFont="1" applyFill="1" applyBorder="1" applyAlignment="1">
      <alignment horizontal="center" vertical="center" wrapText="1"/>
    </xf>
    <xf numFmtId="0" fontId="0" fillId="0" borderId="0" xfId="0" applyAlignment="1">
      <alignment vertical="center" wrapText="1"/>
    </xf>
    <xf numFmtId="0" fontId="17" fillId="2" borderId="0" xfId="0" applyFont="1" applyFill="1" applyAlignment="1">
      <alignment horizontal="center" vertical="center" wrapText="1"/>
    </xf>
    <xf numFmtId="0" fontId="19" fillId="2" borderId="31" xfId="0" applyFont="1" applyFill="1" applyBorder="1" applyAlignment="1">
      <alignment horizontal="center" vertical="center" wrapText="1"/>
    </xf>
    <xf numFmtId="0" fontId="0" fillId="2" borderId="29" xfId="0" applyFill="1" applyBorder="1" applyAlignment="1">
      <alignment vertical="center" wrapText="1"/>
    </xf>
    <xf numFmtId="0" fontId="0" fillId="2" borderId="32" xfId="0" applyFill="1" applyBorder="1" applyAlignment="1">
      <alignment vertical="center" wrapText="1"/>
    </xf>
    <xf numFmtId="0" fontId="0" fillId="2" borderId="8" xfId="0" applyFill="1" applyBorder="1" applyAlignment="1">
      <alignment vertical="center" wrapText="1"/>
    </xf>
    <xf numFmtId="0" fontId="6" fillId="2" borderId="2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8" fillId="2" borderId="17" xfId="0" applyFont="1" applyFill="1" applyBorder="1" applyAlignment="1">
      <alignment vertical="center" wrapText="1"/>
    </xf>
    <xf numFmtId="0" fontId="8" fillId="2" borderId="20" xfId="0" applyFont="1" applyFill="1" applyBorder="1" applyAlignment="1">
      <alignment vertical="center" wrapText="1"/>
    </xf>
    <xf numFmtId="0" fontId="8" fillId="2" borderId="25" xfId="0" applyFont="1" applyFill="1" applyBorder="1" applyAlignment="1">
      <alignment vertical="center" wrapText="1"/>
    </xf>
    <xf numFmtId="0" fontId="8" fillId="2" borderId="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0" fillId="0" borderId="0" xfId="0" applyBorder="1" applyAlignment="1">
      <alignment vertical="center" wrapText="1"/>
    </xf>
    <xf numFmtId="0" fontId="0" fillId="2" borderId="36" xfId="0" applyFill="1" applyBorder="1" applyAlignment="1">
      <alignment vertical="center" wrapText="1"/>
    </xf>
    <xf numFmtId="0" fontId="0" fillId="2" borderId="38" xfId="0" applyFill="1" applyBorder="1" applyAlignment="1">
      <alignment vertical="center" wrapText="1"/>
    </xf>
    <xf numFmtId="0" fontId="6" fillId="2" borderId="33" xfId="0" applyFont="1" applyFill="1" applyBorder="1" applyAlignment="1">
      <alignment horizontal="center" vertical="center" wrapText="1"/>
    </xf>
    <xf numFmtId="0" fontId="0" fillId="2" borderId="30" xfId="0" applyFill="1" applyBorder="1" applyAlignment="1">
      <alignment vertical="center" wrapText="1"/>
    </xf>
    <xf numFmtId="0" fontId="6" fillId="2" borderId="31" xfId="0" applyFont="1" applyFill="1" applyBorder="1" applyAlignment="1">
      <alignment horizontal="center" vertical="center" wrapText="1"/>
    </xf>
    <xf numFmtId="0" fontId="0" fillId="2" borderId="33" xfId="0" applyFill="1" applyBorder="1" applyAlignment="1">
      <alignment vertical="center" wrapText="1"/>
    </xf>
    <xf numFmtId="0" fontId="0" fillId="2" borderId="12" xfId="0" applyFill="1" applyBorder="1" applyAlignment="1">
      <alignment vertical="center" wrapText="1"/>
    </xf>
    <xf numFmtId="0" fontId="8" fillId="2" borderId="7" xfId="0" applyFont="1" applyFill="1" applyBorder="1" applyAlignment="1">
      <alignment vertical="center" wrapText="1"/>
    </xf>
    <xf numFmtId="0" fontId="17" fillId="2" borderId="0" xfId="0" applyFont="1" applyFill="1" applyBorder="1" applyAlignment="1">
      <alignment horizontal="center" vertical="center" wrapText="1"/>
    </xf>
    <xf numFmtId="0" fontId="10" fillId="6" borderId="1" xfId="0" applyFont="1" applyFill="1" applyBorder="1" applyAlignment="1">
      <alignment vertical="center" wrapText="1"/>
    </xf>
    <xf numFmtId="0" fontId="8" fillId="2" borderId="0" xfId="0" applyFont="1" applyFill="1" applyAlignment="1">
      <alignment horizontal="center" vertical="center"/>
    </xf>
    <xf numFmtId="0" fontId="17" fillId="0" borderId="0" xfId="0" applyFont="1" applyAlignment="1">
      <alignment horizontal="center" vertical="center" wrapText="1"/>
    </xf>
    <xf numFmtId="0" fontId="0" fillId="2" borderId="8" xfId="0" applyFill="1" applyBorder="1" applyAlignment="1">
      <alignment vertical="center"/>
    </xf>
    <xf numFmtId="0" fontId="20" fillId="2" borderId="41" xfId="0" applyFont="1" applyFill="1" applyBorder="1" applyAlignment="1">
      <alignment vertical="center"/>
    </xf>
    <xf numFmtId="0" fontId="25" fillId="7" borderId="16" xfId="0" applyFont="1" applyFill="1" applyBorder="1" applyAlignment="1">
      <alignment horizontal="left" vertical="center" wrapText="1"/>
    </xf>
    <xf numFmtId="0" fontId="25" fillId="3" borderId="22"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7" borderId="22" xfId="0" applyFont="1" applyFill="1" applyBorder="1" applyAlignment="1">
      <alignment horizontal="left" vertical="center" wrapText="1"/>
    </xf>
    <xf numFmtId="0" fontId="25" fillId="3" borderId="22" xfId="0" applyFont="1" applyFill="1" applyBorder="1" applyAlignment="1">
      <alignment horizontal="left" vertical="center" wrapText="1"/>
    </xf>
    <xf numFmtId="0" fontId="25" fillId="7" borderId="28"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37"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1" xfId="0" applyFont="1" applyFill="1" applyBorder="1" applyAlignment="1">
      <alignment horizontal="left" vertical="center" wrapText="1"/>
    </xf>
    <xf numFmtId="1" fontId="10" fillId="6" borderId="4" xfId="0" applyNumberFormat="1" applyFont="1" applyFill="1" applyBorder="1" applyAlignment="1">
      <alignment horizontal="left" vertical="center" wrapText="1"/>
    </xf>
    <xf numFmtId="0" fontId="17" fillId="0" borderId="0" xfId="0" applyFont="1" applyAlignment="1">
      <alignment horizontal="left" vertical="center" wrapText="1"/>
    </xf>
    <xf numFmtId="0" fontId="13" fillId="4" borderId="2" xfId="0" applyFont="1" applyFill="1" applyBorder="1" applyAlignment="1">
      <alignment vertical="center" wrapText="1"/>
    </xf>
    <xf numFmtId="0" fontId="10" fillId="7" borderId="7" xfId="0" applyFont="1" applyFill="1" applyBorder="1" applyAlignment="1">
      <alignment vertical="center" wrapText="1"/>
    </xf>
    <xf numFmtId="0" fontId="11" fillId="7" borderId="1" xfId="0" applyFont="1" applyFill="1" applyBorder="1" applyAlignment="1">
      <alignment horizontal="center" vertical="center" wrapText="1"/>
    </xf>
    <xf numFmtId="0" fontId="24" fillId="2" borderId="0" xfId="0" applyFont="1" applyFill="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2" fillId="2" borderId="0" xfId="0" applyFont="1" applyFill="1" applyAlignment="1">
      <alignment horizontal="center" vertical="center"/>
    </xf>
    <xf numFmtId="0" fontId="0" fillId="2" borderId="0" xfId="0" applyFill="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0" xfId="0" applyFont="1" applyFill="1" applyAlignment="1">
      <alignment vertical="center" wrapText="1"/>
    </xf>
    <xf numFmtId="0" fontId="13" fillId="2" borderId="1" xfId="0" applyFont="1" applyFill="1" applyBorder="1" applyAlignment="1">
      <alignment vertical="center" wrapText="1"/>
    </xf>
    <xf numFmtId="0" fontId="11" fillId="2" borderId="3" xfId="0" applyFont="1" applyFill="1" applyBorder="1" applyAlignment="1">
      <alignment vertical="center" wrapText="1"/>
    </xf>
    <xf numFmtId="0" fontId="9" fillId="2" borderId="0" xfId="0" applyFont="1" applyFill="1" applyBorder="1" applyAlignment="1">
      <alignment vertical="center" wrapText="1"/>
    </xf>
    <xf numFmtId="0" fontId="7" fillId="2" borderId="0" xfId="0" applyFont="1" applyFill="1" applyBorder="1" applyAlignment="1">
      <alignment vertical="center" wrapText="1"/>
    </xf>
    <xf numFmtId="0" fontId="26" fillId="5" borderId="1" xfId="0" applyFont="1" applyFill="1" applyBorder="1" applyAlignment="1">
      <alignment vertical="center" wrapText="1"/>
    </xf>
    <xf numFmtId="0" fontId="12" fillId="16" borderId="7" xfId="0" applyFont="1" applyFill="1" applyBorder="1" applyAlignment="1">
      <alignment horizontal="center" vertical="center"/>
    </xf>
    <xf numFmtId="0" fontId="0" fillId="16" borderId="27" xfId="0" applyFill="1" applyBorder="1" applyAlignment="1">
      <alignment horizontal="center" vertical="center"/>
    </xf>
    <xf numFmtId="0" fontId="0" fillId="16" borderId="4" xfId="0" applyFill="1" applyBorder="1" applyAlignment="1">
      <alignment horizontal="center" vertical="center"/>
    </xf>
    <xf numFmtId="0" fontId="11" fillId="2" borderId="7"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25" fillId="7" borderId="7" xfId="0" applyFont="1" applyFill="1" applyBorder="1" applyAlignment="1">
      <alignment vertical="center" wrapText="1"/>
    </xf>
    <xf numFmtId="0" fontId="0" fillId="0" borderId="0" xfId="0" applyAlignment="1">
      <alignment vertical="center"/>
    </xf>
    <xf numFmtId="0" fontId="27" fillId="8" borderId="7" xfId="0" applyFont="1" applyFill="1" applyBorder="1" applyAlignment="1">
      <alignment vertical="center" wrapText="1"/>
    </xf>
    <xf numFmtId="1" fontId="27" fillId="17" borderId="1" xfId="0" applyNumberFormat="1" applyFont="1" applyFill="1" applyBorder="1" applyAlignment="1">
      <alignment horizontal="center" vertical="center" wrapText="1"/>
    </xf>
    <xf numFmtId="0" fontId="0" fillId="2" borderId="0" xfId="0" applyFill="1" applyAlignment="1">
      <alignment vertical="center"/>
    </xf>
    <xf numFmtId="0" fontId="23" fillId="2" borderId="0" xfId="0"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vertical="center" wrapText="1"/>
    </xf>
    <xf numFmtId="0" fontId="22" fillId="2" borderId="7" xfId="0"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28" fillId="10" borderId="5"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28" fillId="13" borderId="6"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5" borderId="1" xfId="0" applyFont="1" applyFill="1" applyBorder="1" applyAlignment="1">
      <alignment horizontal="center" vertical="center" wrapText="1"/>
    </xf>
    <xf numFmtId="0" fontId="31" fillId="9" borderId="1" xfId="0" applyFont="1" applyFill="1" applyBorder="1" applyAlignment="1">
      <alignment vertical="center" wrapText="1"/>
    </xf>
    <xf numFmtId="0" fontId="25" fillId="2" borderId="0" xfId="0" applyFont="1" applyFill="1" applyAlignment="1">
      <alignment vertical="center"/>
    </xf>
    <xf numFmtId="0" fontId="25" fillId="0" borderId="0" xfId="0" applyFont="1" applyAlignment="1">
      <alignment vertical="center"/>
    </xf>
    <xf numFmtId="0" fontId="0" fillId="2" borderId="1" xfId="0" applyFill="1" applyBorder="1" applyAlignment="1">
      <alignment vertical="center" wrapText="1"/>
    </xf>
    <xf numFmtId="0" fontId="32" fillId="2" borderId="1" xfId="0" applyFont="1" applyFill="1" applyBorder="1" applyAlignment="1">
      <alignment horizontal="justify" vertical="center"/>
    </xf>
    <xf numFmtId="0" fontId="23" fillId="2" borderId="0" xfId="0" applyFont="1" applyFill="1" applyBorder="1" applyAlignment="1">
      <alignment vertical="center" wrapText="1"/>
    </xf>
    <xf numFmtId="0" fontId="25" fillId="4" borderId="1" xfId="0" applyFont="1" applyFill="1" applyBorder="1" applyAlignment="1">
      <alignment vertical="center"/>
    </xf>
    <xf numFmtId="0" fontId="23"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C26"/>
  <sheetViews>
    <sheetView tabSelected="1" zoomScaleNormal="100" workbookViewId="0">
      <selection activeCell="B2" sqref="B2"/>
    </sheetView>
  </sheetViews>
  <sheetFormatPr defaultColWidth="11.42578125" defaultRowHeight="15" x14ac:dyDescent="0.25"/>
  <cols>
    <col min="1" max="1" width="5.7109375" style="119" customWidth="1"/>
    <col min="2" max="2" width="150.7109375" style="119" customWidth="1"/>
    <col min="3" max="3" width="5.7109375" style="119" customWidth="1"/>
    <col min="4" max="16384" width="11.42578125" style="119"/>
  </cols>
  <sheetData>
    <row r="1" spans="1:3" x14ac:dyDescent="0.25">
      <c r="A1" s="122"/>
      <c r="B1" s="122"/>
      <c r="C1" s="122"/>
    </row>
    <row r="2" spans="1:3" ht="60" customHeight="1" x14ac:dyDescent="0.25">
      <c r="A2" s="122"/>
      <c r="B2" s="151" t="s">
        <v>116</v>
      </c>
      <c r="C2" s="122"/>
    </row>
    <row r="3" spans="1:3" ht="15.95" customHeight="1" thickBot="1" x14ac:dyDescent="0.3">
      <c r="A3" s="122"/>
      <c r="B3" s="122"/>
      <c r="C3" s="122"/>
    </row>
    <row r="4" spans="1:3" s="148" customFormat="1" ht="30" customHeight="1" thickBot="1" x14ac:dyDescent="0.3">
      <c r="A4" s="147"/>
      <c r="B4" s="152" t="s">
        <v>117</v>
      </c>
      <c r="C4" s="147"/>
    </row>
    <row r="5" spans="1:3" ht="15" customHeight="1" thickBot="1" x14ac:dyDescent="0.3">
      <c r="A5" s="122"/>
      <c r="B5" s="122"/>
      <c r="C5" s="122"/>
    </row>
    <row r="6" spans="1:3" s="45" customFormat="1" ht="45" customHeight="1" thickBot="1" x14ac:dyDescent="0.3">
      <c r="A6" s="42"/>
      <c r="B6" s="149" t="s">
        <v>118</v>
      </c>
      <c r="C6" s="42"/>
    </row>
    <row r="7" spans="1:3" s="45" customFormat="1" ht="45" customHeight="1" thickBot="1" x14ac:dyDescent="0.3">
      <c r="A7" s="42"/>
      <c r="B7" s="150" t="s">
        <v>119</v>
      </c>
      <c r="C7" s="42"/>
    </row>
    <row r="8" spans="1:3" s="45" customFormat="1" ht="30" customHeight="1" thickBot="1" x14ac:dyDescent="0.3">
      <c r="A8" s="42"/>
      <c r="B8" s="150" t="s">
        <v>120</v>
      </c>
      <c r="C8" s="42"/>
    </row>
    <row r="9" spans="1:3" s="45" customFormat="1" ht="45" customHeight="1" thickBot="1" x14ac:dyDescent="0.3">
      <c r="A9" s="42"/>
      <c r="B9" s="150" t="s">
        <v>121</v>
      </c>
      <c r="C9" s="42"/>
    </row>
    <row r="10" spans="1:3" s="45" customFormat="1" ht="45" customHeight="1" thickBot="1" x14ac:dyDescent="0.3">
      <c r="A10" s="42"/>
      <c r="B10" s="150" t="s">
        <v>122</v>
      </c>
      <c r="C10" s="42"/>
    </row>
    <row r="11" spans="1:3" s="45" customFormat="1" ht="45" customHeight="1" thickBot="1" x14ac:dyDescent="0.3">
      <c r="A11" s="42"/>
      <c r="B11" s="150" t="s">
        <v>123</v>
      </c>
      <c r="C11" s="42"/>
    </row>
    <row r="12" spans="1:3" s="45" customFormat="1" ht="90" customHeight="1" thickBot="1" x14ac:dyDescent="0.3">
      <c r="A12" s="42"/>
      <c r="B12" s="149" t="s">
        <v>124</v>
      </c>
      <c r="C12" s="42"/>
    </row>
    <row r="13" spans="1:3" s="45" customFormat="1" ht="60" customHeight="1" thickBot="1" x14ac:dyDescent="0.3">
      <c r="A13" s="42"/>
      <c r="B13" s="150" t="s">
        <v>125</v>
      </c>
      <c r="C13" s="42"/>
    </row>
    <row r="14" spans="1:3" s="45" customFormat="1" ht="30" customHeight="1" thickBot="1" x14ac:dyDescent="0.3">
      <c r="A14" s="42"/>
      <c r="B14" s="150" t="s">
        <v>126</v>
      </c>
      <c r="C14" s="42"/>
    </row>
    <row r="15" spans="1:3" s="45" customFormat="1" ht="45" customHeight="1" thickBot="1" x14ac:dyDescent="0.3">
      <c r="A15" s="42"/>
      <c r="B15" s="150" t="s">
        <v>127</v>
      </c>
      <c r="C15" s="42"/>
    </row>
    <row r="16" spans="1:3" s="45" customFormat="1" ht="15" customHeight="1" x14ac:dyDescent="0.25">
      <c r="A16" s="42"/>
      <c r="B16" s="42"/>
      <c r="C16" s="42"/>
    </row>
    <row r="17" s="45" customFormat="1"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zoomScaleNormal="100" zoomScalePageLayoutView="75" workbookViewId="0">
      <selection activeCell="B2" sqref="B2:D2"/>
    </sheetView>
  </sheetViews>
  <sheetFormatPr defaultColWidth="9.140625" defaultRowHeight="15" x14ac:dyDescent="0.25"/>
  <cols>
    <col min="1" max="1" width="5.7109375" style="45" customWidth="1"/>
    <col min="2" max="2" width="90.7109375" style="45" customWidth="1"/>
    <col min="3" max="4" width="30.7109375" style="45" customWidth="1"/>
    <col min="5" max="5" width="5.7109375" style="45" customWidth="1"/>
    <col min="6" max="7" width="9.140625" style="45"/>
    <col min="8" max="8" width="21.42578125" style="45" customWidth="1"/>
    <col min="9" max="9" width="18.42578125" style="45" customWidth="1"/>
    <col min="10" max="10" width="20.140625" style="45" customWidth="1"/>
    <col min="11" max="11" width="16.85546875" style="45" customWidth="1"/>
    <col min="12" max="12" width="22.42578125" style="45" customWidth="1"/>
    <col min="13" max="14" width="9.140625" style="45"/>
    <col min="15" max="15" width="40.42578125" style="45" customWidth="1"/>
    <col min="16" max="16384" width="9.140625" style="45"/>
  </cols>
  <sheetData>
    <row r="1" spans="1:5" x14ac:dyDescent="0.25">
      <c r="A1" s="42"/>
      <c r="B1" s="42"/>
      <c r="C1" s="42"/>
      <c r="D1" s="42"/>
      <c r="E1" s="42"/>
    </row>
    <row r="2" spans="1:5" ht="45" customHeight="1" x14ac:dyDescent="0.25">
      <c r="A2" s="42"/>
      <c r="B2" s="95" t="s">
        <v>43</v>
      </c>
      <c r="C2" s="95"/>
      <c r="D2" s="95"/>
      <c r="E2" s="42"/>
    </row>
    <row r="3" spans="1:5" ht="15.75" thickBot="1" x14ac:dyDescent="0.3">
      <c r="A3" s="42"/>
      <c r="B3" s="42"/>
      <c r="C3" s="42"/>
      <c r="D3" s="42"/>
      <c r="E3" s="42"/>
    </row>
    <row r="4" spans="1:5" s="1" customFormat="1" ht="120" customHeight="1" thickBot="1" x14ac:dyDescent="0.3">
      <c r="A4" s="14"/>
      <c r="B4" s="96" t="s">
        <v>110</v>
      </c>
      <c r="C4" s="97"/>
      <c r="D4" s="98"/>
      <c r="E4" s="14"/>
    </row>
    <row r="5" spans="1:5" s="1" customFormat="1" ht="15.75" customHeight="1" thickBot="1" x14ac:dyDescent="0.3">
      <c r="A5" s="14"/>
      <c r="B5" s="99"/>
      <c r="C5" s="99"/>
      <c r="D5" s="99"/>
      <c r="E5" s="14"/>
    </row>
    <row r="6" spans="1:5" ht="30" customHeight="1" thickBot="1" x14ac:dyDescent="0.3">
      <c r="A6" s="42"/>
      <c r="B6" s="111" t="s">
        <v>44</v>
      </c>
      <c r="C6" s="112"/>
      <c r="D6" s="113"/>
      <c r="E6" s="42"/>
    </row>
    <row r="7" spans="1:5" ht="15.75" customHeight="1" thickBot="1" x14ac:dyDescent="0.3">
      <c r="A7" s="42"/>
      <c r="B7" s="100"/>
      <c r="C7" s="101"/>
      <c r="D7" s="101"/>
      <c r="E7" s="42"/>
    </row>
    <row r="8" spans="1:5" ht="60" customHeight="1" thickBot="1" x14ac:dyDescent="0.3">
      <c r="A8" s="42"/>
      <c r="B8" s="114" t="s">
        <v>45</v>
      </c>
      <c r="C8" s="115"/>
      <c r="D8" s="116"/>
      <c r="E8" s="102"/>
    </row>
    <row r="9" spans="1:5" ht="60" customHeight="1" thickBot="1" x14ac:dyDescent="0.3">
      <c r="A9" s="42"/>
      <c r="B9" s="92" t="s">
        <v>46</v>
      </c>
      <c r="C9" s="117" t="s">
        <v>5</v>
      </c>
      <c r="D9" s="117" t="s">
        <v>2</v>
      </c>
      <c r="E9" s="105"/>
    </row>
    <row r="10" spans="1:5" ht="75" customHeight="1" thickBot="1" x14ac:dyDescent="0.3">
      <c r="A10" s="42"/>
      <c r="B10" s="103" t="s">
        <v>47</v>
      </c>
      <c r="C10" s="104"/>
      <c r="D10" s="104">
        <f t="shared" ref="D10:D15" si="0">C10</f>
        <v>0</v>
      </c>
      <c r="E10" s="105"/>
    </row>
    <row r="11" spans="1:5" ht="60" customHeight="1" thickBot="1" x14ac:dyDescent="0.3">
      <c r="A11" s="42"/>
      <c r="B11" s="106" t="s">
        <v>48</v>
      </c>
      <c r="C11" s="104"/>
      <c r="D11" s="104">
        <f t="shared" si="0"/>
        <v>0</v>
      </c>
      <c r="E11" s="105"/>
    </row>
    <row r="12" spans="1:5" ht="90" customHeight="1" thickBot="1" x14ac:dyDescent="0.3">
      <c r="A12" s="42"/>
      <c r="B12" s="106" t="s">
        <v>49</v>
      </c>
      <c r="C12" s="104"/>
      <c r="D12" s="104">
        <f t="shared" si="0"/>
        <v>0</v>
      </c>
      <c r="E12" s="105"/>
    </row>
    <row r="13" spans="1:5" ht="90" customHeight="1" thickBot="1" x14ac:dyDescent="0.3">
      <c r="A13" s="42"/>
      <c r="B13" s="106" t="s">
        <v>50</v>
      </c>
      <c r="C13" s="104"/>
      <c r="D13" s="104">
        <f t="shared" si="0"/>
        <v>0</v>
      </c>
      <c r="E13" s="105"/>
    </row>
    <row r="14" spans="1:5" ht="60" customHeight="1" thickBot="1" x14ac:dyDescent="0.3">
      <c r="A14" s="42"/>
      <c r="B14" s="103" t="s">
        <v>51</v>
      </c>
      <c r="C14" s="104"/>
      <c r="D14" s="104">
        <f t="shared" si="0"/>
        <v>0</v>
      </c>
      <c r="E14" s="105"/>
    </row>
    <row r="15" spans="1:5" ht="30" customHeight="1" thickBot="1" x14ac:dyDescent="0.3">
      <c r="A15" s="42"/>
      <c r="B15" s="107" t="s">
        <v>21</v>
      </c>
      <c r="C15" s="104"/>
      <c r="D15" s="104">
        <f t="shared" si="0"/>
        <v>0</v>
      </c>
      <c r="E15" s="105"/>
    </row>
    <row r="16" spans="1:5" ht="60" customHeight="1" thickBot="1" x14ac:dyDescent="0.3">
      <c r="A16" s="42"/>
      <c r="B16" s="93" t="s">
        <v>52</v>
      </c>
      <c r="C16" s="110"/>
      <c r="D16" s="94">
        <f>SUM(C10:C15)</f>
        <v>0</v>
      </c>
      <c r="E16" s="105"/>
    </row>
    <row r="17" spans="1:5" ht="15.75" x14ac:dyDescent="0.25">
      <c r="A17" s="42"/>
      <c r="B17" s="108"/>
      <c r="C17" s="109"/>
      <c r="D17" s="109"/>
      <c r="E17" s="42"/>
    </row>
    <row r="20" spans="1:5" ht="47.25" customHeight="1" x14ac:dyDescent="0.25"/>
    <row r="21" spans="1:5" ht="47.25" customHeight="1" x14ac:dyDescent="0.25"/>
    <row r="22" spans="1:5" ht="47.25" customHeight="1" x14ac:dyDescent="0.25"/>
    <row r="23" spans="1:5" ht="15.75" customHeight="1" x14ac:dyDescent="0.25"/>
    <row r="24" spans="1:5" ht="21" customHeight="1" x14ac:dyDescent="0.25"/>
    <row r="25" spans="1:5" ht="20.25" customHeight="1" x14ac:dyDescent="0.25"/>
  </sheetData>
  <mergeCells count="4">
    <mergeCell ref="B6:D6"/>
    <mergeCell ref="B2:D2"/>
    <mergeCell ref="B8:D8"/>
    <mergeCell ref="B4:D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C10:C15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showWhiteSpace="0" zoomScaleNormal="100" zoomScalePageLayoutView="75" workbookViewId="0">
      <selection activeCell="B2" sqref="B2:G2"/>
    </sheetView>
  </sheetViews>
  <sheetFormatPr defaultColWidth="9.140625" defaultRowHeight="15.75" x14ac:dyDescent="0.25"/>
  <cols>
    <col min="1" max="1" width="5.7109375" style="45" customWidth="1"/>
    <col min="2" max="2" width="18.140625" style="1" customWidth="1"/>
    <col min="3" max="3" width="75.7109375" style="45" customWidth="1"/>
    <col min="4" max="4" width="30.7109375" style="91" customWidth="1"/>
    <col min="5" max="6" width="15.7109375" style="70" customWidth="1"/>
    <col min="7" max="7" width="54.7109375" style="45" customWidth="1"/>
    <col min="8" max="8" width="5.7109375" style="45" customWidth="1"/>
    <col min="9" max="16384" width="9.140625" style="45"/>
  </cols>
  <sheetData>
    <row r="1" spans="1:8" x14ac:dyDescent="0.25">
      <c r="A1" s="42"/>
      <c r="B1" s="14"/>
      <c r="C1" s="42"/>
      <c r="D1" s="79"/>
      <c r="E1" s="46"/>
      <c r="F1" s="46"/>
      <c r="G1" s="42"/>
      <c r="H1" s="42"/>
    </row>
    <row r="2" spans="1:8" ht="45" customHeight="1" x14ac:dyDescent="0.25">
      <c r="A2" s="42"/>
      <c r="B2" s="15" t="s">
        <v>58</v>
      </c>
      <c r="C2" s="15"/>
      <c r="D2" s="15"/>
      <c r="E2" s="15"/>
      <c r="F2" s="15"/>
      <c r="G2" s="15"/>
      <c r="H2" s="42"/>
    </row>
    <row r="3" spans="1:8" ht="15.75" customHeight="1" thickBot="1" x14ac:dyDescent="0.3">
      <c r="A3" s="42"/>
      <c r="B3" s="153"/>
      <c r="C3" s="153"/>
      <c r="D3" s="153"/>
      <c r="E3" s="153"/>
      <c r="F3" s="153"/>
      <c r="G3" s="153"/>
      <c r="H3" s="42"/>
    </row>
    <row r="4" spans="1:8" ht="66" customHeight="1" thickBot="1" x14ac:dyDescent="0.3">
      <c r="A4" s="42"/>
      <c r="B4" s="96" t="s">
        <v>59</v>
      </c>
      <c r="C4" s="97"/>
      <c r="D4" s="97"/>
      <c r="E4" s="97"/>
      <c r="F4" s="97"/>
      <c r="G4" s="98"/>
      <c r="H4" s="42"/>
    </row>
    <row r="5" spans="1:8" ht="16.5" thickBot="1" x14ac:dyDescent="0.3">
      <c r="A5" s="42"/>
      <c r="B5" s="14"/>
      <c r="C5" s="42"/>
      <c r="D5" s="79"/>
      <c r="E5" s="46"/>
      <c r="F5" s="46"/>
      <c r="G5" s="42"/>
      <c r="H5" s="42"/>
    </row>
    <row r="6" spans="1:8" ht="90" customHeight="1" thickBot="1" x14ac:dyDescent="0.3">
      <c r="A6" s="42"/>
      <c r="B6" s="73" t="s">
        <v>0</v>
      </c>
      <c r="C6" s="76" t="s">
        <v>1</v>
      </c>
      <c r="D6" s="77" t="s">
        <v>109</v>
      </c>
      <c r="E6" s="74" t="s">
        <v>7</v>
      </c>
      <c r="F6" s="75" t="s">
        <v>60</v>
      </c>
      <c r="G6" s="78" t="s">
        <v>3</v>
      </c>
      <c r="H6" s="42"/>
    </row>
    <row r="7" spans="1:8" ht="75" customHeight="1" x14ac:dyDescent="0.25">
      <c r="A7" s="42"/>
      <c r="B7" s="16" t="s">
        <v>61</v>
      </c>
      <c r="C7" s="27" t="s">
        <v>64</v>
      </c>
      <c r="D7" s="80"/>
      <c r="E7" s="5">
        <v>1</v>
      </c>
      <c r="F7" s="5">
        <f t="shared" ref="F7:F43" si="0">D7*E7</f>
        <v>0</v>
      </c>
      <c r="G7" s="47" t="s">
        <v>15</v>
      </c>
      <c r="H7" s="42"/>
    </row>
    <row r="8" spans="1:8" ht="45" customHeight="1" x14ac:dyDescent="0.25">
      <c r="A8" s="42"/>
      <c r="B8" s="17"/>
      <c r="C8" s="28" t="s">
        <v>62</v>
      </c>
      <c r="D8" s="81"/>
      <c r="E8" s="3">
        <v>1</v>
      </c>
      <c r="F8" s="3">
        <f t="shared" si="0"/>
        <v>0</v>
      </c>
      <c r="G8" s="48"/>
      <c r="H8" s="42"/>
    </row>
    <row r="9" spans="1:8" ht="90" customHeight="1" thickBot="1" x14ac:dyDescent="0.3">
      <c r="A9" s="42"/>
      <c r="B9" s="18"/>
      <c r="C9" s="29" t="s">
        <v>63</v>
      </c>
      <c r="D9" s="82"/>
      <c r="E9" s="4">
        <v>1</v>
      </c>
      <c r="F9" s="4">
        <f t="shared" si="0"/>
        <v>0</v>
      </c>
      <c r="G9" s="49"/>
      <c r="H9" s="42"/>
    </row>
    <row r="10" spans="1:8" ht="45" customHeight="1" x14ac:dyDescent="0.25">
      <c r="A10" s="42"/>
      <c r="B10" s="19" t="s">
        <v>17</v>
      </c>
      <c r="C10" s="43" t="s">
        <v>65</v>
      </c>
      <c r="D10" s="83"/>
      <c r="E10" s="9">
        <v>3</v>
      </c>
      <c r="F10" s="9">
        <f t="shared" si="0"/>
        <v>0</v>
      </c>
      <c r="G10" s="44"/>
      <c r="H10" s="42"/>
    </row>
    <row r="11" spans="1:8" ht="75" customHeight="1" x14ac:dyDescent="0.25">
      <c r="A11" s="42"/>
      <c r="B11" s="19"/>
      <c r="C11" s="43" t="s">
        <v>66</v>
      </c>
      <c r="D11" s="83"/>
      <c r="E11" s="9">
        <v>3</v>
      </c>
      <c r="F11" s="9">
        <f t="shared" si="0"/>
        <v>0</v>
      </c>
      <c r="G11" s="44"/>
      <c r="H11" s="42"/>
    </row>
    <row r="12" spans="1:8" ht="75" customHeight="1" x14ac:dyDescent="0.25">
      <c r="A12" s="42"/>
      <c r="B12" s="20"/>
      <c r="C12" s="50" t="s">
        <v>67</v>
      </c>
      <c r="D12" s="84"/>
      <c r="E12" s="3">
        <v>2</v>
      </c>
      <c r="F12" s="3">
        <f t="shared" si="0"/>
        <v>0</v>
      </c>
      <c r="G12" s="51"/>
      <c r="H12" s="42"/>
    </row>
    <row r="13" spans="1:8" ht="45" customHeight="1" x14ac:dyDescent="0.25">
      <c r="A13" s="42"/>
      <c r="B13" s="20"/>
      <c r="C13" s="50" t="s">
        <v>16</v>
      </c>
      <c r="D13" s="84"/>
      <c r="E13" s="7">
        <v>3</v>
      </c>
      <c r="F13" s="3">
        <f t="shared" si="0"/>
        <v>0</v>
      </c>
      <c r="G13" s="48"/>
      <c r="H13" s="42"/>
    </row>
    <row r="14" spans="1:8" ht="45" customHeight="1" x14ac:dyDescent="0.25">
      <c r="A14" s="42"/>
      <c r="B14" s="20"/>
      <c r="C14" s="30" t="s">
        <v>68</v>
      </c>
      <c r="D14" s="31"/>
      <c r="E14" s="31"/>
      <c r="F14" s="32"/>
      <c r="G14" s="33"/>
      <c r="H14" s="42"/>
    </row>
    <row r="15" spans="1:8" ht="30" customHeight="1" x14ac:dyDescent="0.25">
      <c r="A15" s="42"/>
      <c r="B15" s="21"/>
      <c r="C15" s="50" t="s">
        <v>74</v>
      </c>
      <c r="D15" s="81"/>
      <c r="E15" s="3">
        <v>3</v>
      </c>
      <c r="F15" s="3">
        <f t="shared" si="0"/>
        <v>0</v>
      </c>
      <c r="G15" s="48"/>
      <c r="H15" s="42"/>
    </row>
    <row r="16" spans="1:8" ht="60" customHeight="1" x14ac:dyDescent="0.25">
      <c r="A16" s="42"/>
      <c r="B16" s="20"/>
      <c r="C16" s="43" t="s">
        <v>69</v>
      </c>
      <c r="D16" s="84"/>
      <c r="E16" s="3">
        <v>3</v>
      </c>
      <c r="F16" s="3">
        <f t="shared" si="0"/>
        <v>0</v>
      </c>
      <c r="G16" s="52"/>
      <c r="H16" s="42"/>
    </row>
    <row r="17" spans="1:9" ht="30" customHeight="1" x14ac:dyDescent="0.25">
      <c r="A17" s="42"/>
      <c r="B17" s="20"/>
      <c r="C17" s="71" t="s">
        <v>70</v>
      </c>
      <c r="D17" s="84"/>
      <c r="E17" s="3">
        <v>3</v>
      </c>
      <c r="F17" s="3">
        <f t="shared" si="0"/>
        <v>0</v>
      </c>
      <c r="G17" s="48"/>
      <c r="H17" s="42"/>
    </row>
    <row r="18" spans="1:9" ht="30" customHeight="1" x14ac:dyDescent="0.25">
      <c r="A18" s="42"/>
      <c r="B18" s="20"/>
      <c r="C18" s="53" t="s">
        <v>71</v>
      </c>
      <c r="D18" s="54"/>
      <c r="E18" s="55"/>
      <c r="F18" s="3"/>
      <c r="G18" s="48"/>
      <c r="H18" s="42"/>
    </row>
    <row r="19" spans="1:9" ht="45" customHeight="1" x14ac:dyDescent="0.25">
      <c r="A19" s="42"/>
      <c r="B19" s="20"/>
      <c r="C19" s="28" t="s">
        <v>29</v>
      </c>
      <c r="D19" s="85"/>
      <c r="E19" s="56">
        <v>3</v>
      </c>
      <c r="F19" s="3">
        <f t="shared" si="0"/>
        <v>0</v>
      </c>
      <c r="G19" s="48"/>
      <c r="H19" s="42"/>
    </row>
    <row r="20" spans="1:9" ht="45" customHeight="1" x14ac:dyDescent="0.25">
      <c r="A20" s="42"/>
      <c r="B20" s="20"/>
      <c r="C20" s="28" t="s">
        <v>30</v>
      </c>
      <c r="D20" s="85"/>
      <c r="E20" s="34">
        <v>3</v>
      </c>
      <c r="F20" s="3">
        <f t="shared" si="0"/>
        <v>0</v>
      </c>
      <c r="G20" s="48"/>
      <c r="H20" s="42"/>
    </row>
    <row r="21" spans="1:9" ht="45" customHeight="1" x14ac:dyDescent="0.25">
      <c r="A21" s="42"/>
      <c r="B21" s="20"/>
      <c r="C21" s="50" t="s">
        <v>72</v>
      </c>
      <c r="D21" s="84"/>
      <c r="E21" s="3">
        <v>2</v>
      </c>
      <c r="F21" s="3">
        <f t="shared" si="0"/>
        <v>0</v>
      </c>
      <c r="G21" s="48"/>
      <c r="H21" s="42"/>
    </row>
    <row r="22" spans="1:9" ht="30" customHeight="1" x14ac:dyDescent="0.25">
      <c r="A22" s="42"/>
      <c r="B22" s="20"/>
      <c r="C22" s="50" t="s">
        <v>73</v>
      </c>
      <c r="D22" s="84"/>
      <c r="E22" s="3">
        <v>2</v>
      </c>
      <c r="F22" s="3">
        <f t="shared" si="0"/>
        <v>0</v>
      </c>
      <c r="G22" s="48"/>
      <c r="H22" s="42"/>
    </row>
    <row r="23" spans="1:9" ht="45" customHeight="1" x14ac:dyDescent="0.25">
      <c r="A23" s="42"/>
      <c r="B23" s="20"/>
      <c r="C23" s="50" t="s">
        <v>75</v>
      </c>
      <c r="D23" s="84"/>
      <c r="E23" s="3">
        <v>2</v>
      </c>
      <c r="F23" s="3">
        <f t="shared" si="0"/>
        <v>0</v>
      </c>
      <c r="G23" s="48"/>
      <c r="H23" s="42"/>
    </row>
    <row r="24" spans="1:9" ht="60" customHeight="1" x14ac:dyDescent="0.25">
      <c r="A24" s="42"/>
      <c r="B24" s="20"/>
      <c r="C24" s="50" t="s">
        <v>76</v>
      </c>
      <c r="D24" s="84"/>
      <c r="E24" s="3">
        <v>2</v>
      </c>
      <c r="F24" s="3">
        <f t="shared" si="0"/>
        <v>0</v>
      </c>
      <c r="G24" s="48"/>
      <c r="H24" s="42"/>
    </row>
    <row r="25" spans="1:9" ht="60" x14ac:dyDescent="0.25">
      <c r="A25" s="42"/>
      <c r="B25" s="21"/>
      <c r="C25" s="28" t="s">
        <v>83</v>
      </c>
      <c r="D25" s="81"/>
      <c r="E25" s="3">
        <v>3</v>
      </c>
      <c r="F25" s="3">
        <f t="shared" si="0"/>
        <v>0</v>
      </c>
      <c r="G25" s="48"/>
      <c r="H25" s="42"/>
    </row>
    <row r="26" spans="1:9" ht="60" customHeight="1" x14ac:dyDescent="0.25">
      <c r="A26" s="42"/>
      <c r="B26" s="21"/>
      <c r="C26" s="28" t="s">
        <v>77</v>
      </c>
      <c r="D26" s="81"/>
      <c r="E26" s="11">
        <v>3</v>
      </c>
      <c r="F26" s="2">
        <f t="shared" si="0"/>
        <v>0</v>
      </c>
      <c r="G26" s="57"/>
      <c r="H26" s="42"/>
      <c r="I26" s="58"/>
    </row>
    <row r="27" spans="1:9" ht="45" customHeight="1" x14ac:dyDescent="0.25">
      <c r="A27" s="42"/>
      <c r="B27" s="21"/>
      <c r="C27" s="28" t="s">
        <v>78</v>
      </c>
      <c r="D27" s="86"/>
      <c r="E27" s="2">
        <v>3</v>
      </c>
      <c r="F27" s="8">
        <f t="shared" si="0"/>
        <v>0</v>
      </c>
      <c r="G27" s="59"/>
      <c r="H27" s="42"/>
    </row>
    <row r="28" spans="1:9" ht="45" customHeight="1" x14ac:dyDescent="0.25">
      <c r="A28" s="42"/>
      <c r="B28" s="21"/>
      <c r="C28" s="28" t="s">
        <v>79</v>
      </c>
      <c r="D28" s="81"/>
      <c r="E28" s="2">
        <v>2</v>
      </c>
      <c r="F28" s="2">
        <f t="shared" si="0"/>
        <v>0</v>
      </c>
      <c r="G28" s="60"/>
      <c r="H28" s="42"/>
    </row>
    <row r="29" spans="1:9" ht="45" customHeight="1" x14ac:dyDescent="0.25">
      <c r="A29" s="42"/>
      <c r="B29" s="21"/>
      <c r="C29" s="28" t="s">
        <v>80</v>
      </c>
      <c r="D29" s="81"/>
      <c r="E29" s="6">
        <v>3</v>
      </c>
      <c r="F29" s="6">
        <f t="shared" ref="F29:F31" si="1">D29*E29</f>
        <v>0</v>
      </c>
      <c r="G29" s="44"/>
      <c r="H29" s="42"/>
    </row>
    <row r="30" spans="1:9" ht="90" customHeight="1" x14ac:dyDescent="0.25">
      <c r="A30" s="42"/>
      <c r="B30" s="21"/>
      <c r="C30" s="28" t="s">
        <v>81</v>
      </c>
      <c r="D30" s="81"/>
      <c r="E30" s="2">
        <v>3</v>
      </c>
      <c r="F30" s="2">
        <f t="shared" si="1"/>
        <v>0</v>
      </c>
      <c r="G30" s="61"/>
      <c r="H30" s="42"/>
    </row>
    <row r="31" spans="1:9" ht="75" customHeight="1" thickBot="1" x14ac:dyDescent="0.3">
      <c r="A31" s="42"/>
      <c r="B31" s="21"/>
      <c r="C31" s="35" t="s">
        <v>82</v>
      </c>
      <c r="D31" s="87"/>
      <c r="E31" s="6">
        <v>3</v>
      </c>
      <c r="F31" s="6">
        <f t="shared" si="1"/>
        <v>0</v>
      </c>
      <c r="G31" s="62"/>
      <c r="H31" s="42"/>
    </row>
    <row r="32" spans="1:9" ht="45" customHeight="1" x14ac:dyDescent="0.25">
      <c r="A32" s="42"/>
      <c r="B32" s="16" t="s">
        <v>19</v>
      </c>
      <c r="C32" s="27" t="s">
        <v>84</v>
      </c>
      <c r="D32" s="80"/>
      <c r="E32" s="5">
        <v>2</v>
      </c>
      <c r="F32" s="10">
        <f t="shared" si="0"/>
        <v>0</v>
      </c>
      <c r="G32" s="39"/>
      <c r="H32" s="42"/>
    </row>
    <row r="33" spans="1:8" ht="60" customHeight="1" thickBot="1" x14ac:dyDescent="0.3">
      <c r="A33" s="42"/>
      <c r="B33" s="17"/>
      <c r="C33" s="35" t="s">
        <v>85</v>
      </c>
      <c r="D33" s="87"/>
      <c r="E33" s="13">
        <v>2</v>
      </c>
      <c r="F33" s="13">
        <f t="shared" si="0"/>
        <v>0</v>
      </c>
      <c r="G33" s="62"/>
      <c r="H33" s="42"/>
    </row>
    <row r="34" spans="1:8" ht="45" customHeight="1" x14ac:dyDescent="0.25">
      <c r="A34" s="42"/>
      <c r="B34" s="16" t="s">
        <v>18</v>
      </c>
      <c r="C34" s="27" t="s">
        <v>86</v>
      </c>
      <c r="D34" s="80"/>
      <c r="E34" s="5">
        <v>3</v>
      </c>
      <c r="F34" s="5">
        <f t="shared" si="0"/>
        <v>0</v>
      </c>
      <c r="G34" s="39"/>
      <c r="H34" s="42"/>
    </row>
    <row r="35" spans="1:8" ht="45" customHeight="1" x14ac:dyDescent="0.25">
      <c r="A35" s="42"/>
      <c r="B35" s="17"/>
      <c r="C35" s="28" t="s">
        <v>87</v>
      </c>
      <c r="D35" s="81"/>
      <c r="E35" s="3">
        <v>2</v>
      </c>
      <c r="F35" s="3">
        <f t="shared" si="0"/>
        <v>0</v>
      </c>
      <c r="G35" s="52"/>
      <c r="H35" s="42"/>
    </row>
    <row r="36" spans="1:8" ht="60" customHeight="1" thickBot="1" x14ac:dyDescent="0.3">
      <c r="A36" s="42"/>
      <c r="B36" s="17"/>
      <c r="C36" s="35" t="s">
        <v>88</v>
      </c>
      <c r="D36" s="87"/>
      <c r="E36" s="13">
        <v>3</v>
      </c>
      <c r="F36" s="13">
        <f t="shared" si="0"/>
        <v>0</v>
      </c>
      <c r="G36" s="62"/>
      <c r="H36" s="42"/>
    </row>
    <row r="37" spans="1:8" ht="45" customHeight="1" x14ac:dyDescent="0.25">
      <c r="A37" s="42"/>
      <c r="B37" s="22" t="s">
        <v>108</v>
      </c>
      <c r="C37" s="27" t="s">
        <v>89</v>
      </c>
      <c r="D37" s="80"/>
      <c r="E37" s="5">
        <v>3</v>
      </c>
      <c r="F37" s="5">
        <f t="shared" si="0"/>
        <v>0</v>
      </c>
      <c r="G37" s="63"/>
      <c r="H37" s="42"/>
    </row>
    <row r="38" spans="1:8" ht="60" customHeight="1" x14ac:dyDescent="0.25">
      <c r="A38" s="42"/>
      <c r="B38" s="23"/>
      <c r="C38" s="28" t="s">
        <v>90</v>
      </c>
      <c r="D38" s="81"/>
      <c r="E38" s="2">
        <v>2</v>
      </c>
      <c r="F38" s="2">
        <f>D38*E38</f>
        <v>0</v>
      </c>
      <c r="G38" s="44"/>
      <c r="H38" s="42"/>
    </row>
    <row r="39" spans="1:8" ht="60" customHeight="1" x14ac:dyDescent="0.25">
      <c r="A39" s="42"/>
      <c r="B39" s="23"/>
      <c r="C39" s="28" t="s">
        <v>91</v>
      </c>
      <c r="D39" s="81"/>
      <c r="E39" s="3">
        <v>2</v>
      </c>
      <c r="F39" s="3">
        <f t="shared" si="0"/>
        <v>0</v>
      </c>
      <c r="G39" s="48"/>
      <c r="H39" s="42"/>
    </row>
    <row r="40" spans="1:8" ht="90" customHeight="1" thickBot="1" x14ac:dyDescent="0.3">
      <c r="A40" s="42"/>
      <c r="B40" s="24"/>
      <c r="C40" s="35" t="s">
        <v>92</v>
      </c>
      <c r="D40" s="87"/>
      <c r="E40" s="12">
        <v>2</v>
      </c>
      <c r="F40" s="13">
        <f t="shared" si="0"/>
        <v>0</v>
      </c>
      <c r="G40" s="62"/>
      <c r="H40" s="42"/>
    </row>
    <row r="41" spans="1:8" ht="75" customHeight="1" x14ac:dyDescent="0.25">
      <c r="A41" s="42"/>
      <c r="B41" s="16" t="s">
        <v>20</v>
      </c>
      <c r="C41" s="27" t="s">
        <v>93</v>
      </c>
      <c r="D41" s="80"/>
      <c r="E41" s="10">
        <v>3</v>
      </c>
      <c r="F41" s="10">
        <f t="shared" si="0"/>
        <v>0</v>
      </c>
      <c r="G41" s="39"/>
      <c r="H41" s="42"/>
    </row>
    <row r="42" spans="1:8" ht="45" customHeight="1" x14ac:dyDescent="0.25">
      <c r="A42" s="42"/>
      <c r="B42" s="17"/>
      <c r="C42" s="28" t="s">
        <v>94</v>
      </c>
      <c r="D42" s="88"/>
      <c r="E42" s="2">
        <v>3</v>
      </c>
      <c r="F42" s="2">
        <f t="shared" si="0"/>
        <v>0</v>
      </c>
      <c r="G42" s="64"/>
      <c r="H42" s="42"/>
    </row>
    <row r="43" spans="1:8" ht="45" customHeight="1" thickBot="1" x14ac:dyDescent="0.3">
      <c r="A43" s="42"/>
      <c r="B43" s="18"/>
      <c r="C43" s="65" t="s">
        <v>95</v>
      </c>
      <c r="D43" s="82"/>
      <c r="E43" s="4">
        <v>2</v>
      </c>
      <c r="F43" s="4">
        <f t="shared" si="0"/>
        <v>0</v>
      </c>
      <c r="G43" s="49"/>
      <c r="H43" s="42"/>
    </row>
    <row r="44" spans="1:8" ht="45" customHeight="1" x14ac:dyDescent="0.25">
      <c r="A44" s="42"/>
      <c r="B44" s="25" t="s">
        <v>6</v>
      </c>
      <c r="C44" s="36" t="s">
        <v>96</v>
      </c>
      <c r="D44" s="37"/>
      <c r="E44" s="38"/>
      <c r="F44" s="38"/>
      <c r="G44" s="39"/>
      <c r="H44" s="42"/>
    </row>
    <row r="45" spans="1:8" ht="30" customHeight="1" x14ac:dyDescent="0.25">
      <c r="A45" s="42"/>
      <c r="B45" s="23"/>
      <c r="C45" s="28" t="s">
        <v>8</v>
      </c>
      <c r="D45" s="81"/>
      <c r="E45" s="3">
        <v>3</v>
      </c>
      <c r="F45" s="3">
        <f>D45*E45</f>
        <v>0</v>
      </c>
      <c r="G45" s="48"/>
      <c r="H45" s="42"/>
    </row>
    <row r="46" spans="1:8" ht="45" customHeight="1" x14ac:dyDescent="0.25">
      <c r="A46" s="42"/>
      <c r="B46" s="23"/>
      <c r="C46" s="28" t="s">
        <v>97</v>
      </c>
      <c r="D46" s="81"/>
      <c r="E46" s="3">
        <v>3</v>
      </c>
      <c r="F46" s="3">
        <f t="shared" ref="F46:F55" si="2">D46*E46</f>
        <v>0</v>
      </c>
      <c r="G46" s="48"/>
      <c r="H46" s="42"/>
    </row>
    <row r="47" spans="1:8" ht="30" customHeight="1" x14ac:dyDescent="0.25">
      <c r="A47" s="42"/>
      <c r="B47" s="23"/>
      <c r="C47" s="28" t="s">
        <v>9</v>
      </c>
      <c r="D47" s="81"/>
      <c r="E47" s="3">
        <v>2</v>
      </c>
      <c r="F47" s="3">
        <f t="shared" si="2"/>
        <v>0</v>
      </c>
      <c r="G47" s="48"/>
      <c r="H47" s="42"/>
    </row>
    <row r="48" spans="1:8" ht="30" customHeight="1" thickBot="1" x14ac:dyDescent="0.3">
      <c r="A48" s="42"/>
      <c r="B48" s="24"/>
      <c r="C48" s="72" t="s">
        <v>10</v>
      </c>
      <c r="D48" s="87"/>
      <c r="E48" s="13">
        <v>2</v>
      </c>
      <c r="F48" s="13">
        <f t="shared" si="2"/>
        <v>0</v>
      </c>
      <c r="G48" s="62"/>
      <c r="H48" s="42"/>
    </row>
    <row r="49" spans="1:8" ht="30" customHeight="1" x14ac:dyDescent="0.25">
      <c r="A49" s="42"/>
      <c r="B49" s="22" t="s">
        <v>98</v>
      </c>
      <c r="C49" s="40" t="s">
        <v>99</v>
      </c>
      <c r="D49" s="80"/>
      <c r="E49" s="10">
        <v>2</v>
      </c>
      <c r="F49" s="10">
        <f t="shared" si="2"/>
        <v>0</v>
      </c>
      <c r="G49" s="39"/>
      <c r="H49" s="42"/>
    </row>
    <row r="50" spans="1:8" ht="45" customHeight="1" x14ac:dyDescent="0.25">
      <c r="A50" s="42"/>
      <c r="B50" s="23"/>
      <c r="C50" s="28" t="s">
        <v>100</v>
      </c>
      <c r="D50" s="81"/>
      <c r="E50" s="13">
        <v>2</v>
      </c>
      <c r="F50" s="13">
        <f t="shared" si="2"/>
        <v>0</v>
      </c>
      <c r="G50" s="48"/>
      <c r="H50" s="42"/>
    </row>
    <row r="51" spans="1:8" ht="30" customHeight="1" x14ac:dyDescent="0.25">
      <c r="A51" s="42"/>
      <c r="B51" s="23"/>
      <c r="C51" s="41" t="s">
        <v>101</v>
      </c>
      <c r="D51" s="81"/>
      <c r="E51" s="13">
        <v>3</v>
      </c>
      <c r="F51" s="13">
        <f t="shared" si="2"/>
        <v>0</v>
      </c>
      <c r="G51" s="48"/>
      <c r="H51" s="42"/>
    </row>
    <row r="52" spans="1:8" ht="45" customHeight="1" x14ac:dyDescent="0.25">
      <c r="A52" s="42"/>
      <c r="B52" s="23"/>
      <c r="C52" s="28" t="s">
        <v>102</v>
      </c>
      <c r="D52" s="81"/>
      <c r="E52" s="13">
        <v>3</v>
      </c>
      <c r="F52" s="13">
        <f t="shared" si="2"/>
        <v>0</v>
      </c>
      <c r="G52" s="48"/>
      <c r="H52" s="42"/>
    </row>
    <row r="53" spans="1:8" ht="30" customHeight="1" x14ac:dyDescent="0.25">
      <c r="A53" s="42"/>
      <c r="B53" s="23"/>
      <c r="C53" s="28" t="s">
        <v>103</v>
      </c>
      <c r="D53" s="81"/>
      <c r="E53" s="13">
        <v>3</v>
      </c>
      <c r="F53" s="13">
        <f t="shared" si="2"/>
        <v>0</v>
      </c>
      <c r="G53" s="48"/>
      <c r="H53" s="42"/>
    </row>
    <row r="54" spans="1:8" ht="45" customHeight="1" x14ac:dyDescent="0.25">
      <c r="A54" s="42"/>
      <c r="B54" s="23"/>
      <c r="C54" s="28" t="s">
        <v>104</v>
      </c>
      <c r="D54" s="81"/>
      <c r="E54" s="13">
        <v>2</v>
      </c>
      <c r="F54" s="13">
        <f t="shared" si="2"/>
        <v>0</v>
      </c>
      <c r="G54" s="48"/>
      <c r="H54" s="42"/>
    </row>
    <row r="55" spans="1:8" ht="45" customHeight="1" thickBot="1" x14ac:dyDescent="0.3">
      <c r="A55" s="42"/>
      <c r="B55" s="26"/>
      <c r="C55" s="29" t="s">
        <v>105</v>
      </c>
      <c r="D55" s="82"/>
      <c r="E55" s="4">
        <v>2</v>
      </c>
      <c r="F55" s="4">
        <f t="shared" si="2"/>
        <v>0</v>
      </c>
      <c r="G55" s="49"/>
      <c r="H55" s="42"/>
    </row>
    <row r="56" spans="1:8" ht="16.5" thickBot="1" x14ac:dyDescent="0.3">
      <c r="A56" s="42"/>
      <c r="B56" s="14"/>
      <c r="C56" s="42"/>
      <c r="D56" s="79"/>
      <c r="E56" s="46"/>
      <c r="F56" s="46"/>
      <c r="G56" s="42"/>
      <c r="H56" s="42"/>
    </row>
    <row r="57" spans="1:8" ht="27" customHeight="1" thickBot="1" x14ac:dyDescent="0.3">
      <c r="A57" s="42"/>
      <c r="B57" s="14"/>
      <c r="C57" s="66" t="s">
        <v>106</v>
      </c>
      <c r="D57" s="89">
        <f>SUM(F57)</f>
        <v>0</v>
      </c>
      <c r="E57" s="67"/>
      <c r="F57" s="67">
        <f>SUM(F7:F55)</f>
        <v>0</v>
      </c>
      <c r="G57" s="42"/>
      <c r="H57" s="42"/>
    </row>
    <row r="58" spans="1:8" ht="45" customHeight="1" thickBot="1" x14ac:dyDescent="0.3">
      <c r="A58" s="42"/>
      <c r="B58" s="14"/>
      <c r="C58" s="68" t="s">
        <v>107</v>
      </c>
      <c r="D58" s="90">
        <f>(D57/220)*100</f>
        <v>0</v>
      </c>
      <c r="E58" s="69"/>
      <c r="F58" s="69"/>
      <c r="G58" s="42"/>
      <c r="H58" s="42"/>
    </row>
    <row r="59" spans="1:8" x14ac:dyDescent="0.25">
      <c r="A59" s="42"/>
      <c r="B59" s="14"/>
      <c r="C59" s="42"/>
      <c r="D59" s="79"/>
      <c r="E59" s="46"/>
      <c r="F59" s="46"/>
      <c r="G59" s="42"/>
      <c r="H59" s="42"/>
    </row>
  </sheetData>
  <mergeCells count="13">
    <mergeCell ref="B2:G2"/>
    <mergeCell ref="B4:G4"/>
    <mergeCell ref="B49:B55"/>
    <mergeCell ref="C44:D44"/>
    <mergeCell ref="B7:B9"/>
    <mergeCell ref="B34:B36"/>
    <mergeCell ref="B37:B40"/>
    <mergeCell ref="B10:B31"/>
    <mergeCell ref="B44:B48"/>
    <mergeCell ref="B32:B33"/>
    <mergeCell ref="B41:B43"/>
    <mergeCell ref="C18:E18"/>
    <mergeCell ref="C14:E14"/>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D59:D68 D70:D73 D56</xm:sqref>
        </x14:dataValidation>
        <x14:dataValidation type="list" allowBlank="1" showInputMessage="1" showErrorMessage="1" xr:uid="{CCF6AE6A-BCB8-8449-9F41-4796E1AC2A64}">
          <x14:formula1>
            <xm:f>'Back end'!$A$11:$A$13</xm:f>
          </x14:formula1>
          <xm:sqref>D45:D55 D7:D13 D15:D17 D21:D43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G27"/>
  <sheetViews>
    <sheetView zoomScaleNormal="100" workbookViewId="0">
      <selection activeCell="B2" sqref="B2:F2"/>
    </sheetView>
  </sheetViews>
  <sheetFormatPr defaultColWidth="11.42578125" defaultRowHeight="15" x14ac:dyDescent="0.25"/>
  <cols>
    <col min="1" max="1" width="5.7109375" style="119" customWidth="1"/>
    <col min="2" max="2" width="38.7109375" style="119" customWidth="1"/>
    <col min="3" max="6" width="30.7109375" style="119" customWidth="1"/>
    <col min="7" max="7" width="5.7109375" style="119" customWidth="1"/>
    <col min="8" max="16384" width="11.42578125" style="119"/>
  </cols>
  <sheetData>
    <row r="1" spans="1:7" x14ac:dyDescent="0.25">
      <c r="A1" s="122"/>
      <c r="B1" s="122"/>
      <c r="C1" s="122"/>
      <c r="D1" s="122"/>
      <c r="E1" s="122"/>
      <c r="F1" s="122"/>
      <c r="G1" s="122"/>
    </row>
    <row r="2" spans="1:7" ht="45" customHeight="1" x14ac:dyDescent="0.25">
      <c r="A2" s="122"/>
      <c r="B2" s="123" t="s">
        <v>53</v>
      </c>
      <c r="C2" s="123"/>
      <c r="D2" s="123"/>
      <c r="E2" s="123"/>
      <c r="F2" s="123"/>
      <c r="G2" s="122"/>
    </row>
    <row r="3" spans="1:7" ht="15.75" customHeight="1" thickBot="1" x14ac:dyDescent="0.3">
      <c r="A3" s="122"/>
      <c r="B3" s="124"/>
      <c r="C3" s="124"/>
      <c r="D3" s="124"/>
      <c r="E3" s="124"/>
      <c r="F3" s="124"/>
      <c r="G3" s="122"/>
    </row>
    <row r="4" spans="1:7" ht="45" customHeight="1" thickBot="1" x14ac:dyDescent="0.3">
      <c r="A4" s="122"/>
      <c r="B4" s="96" t="s">
        <v>54</v>
      </c>
      <c r="C4" s="97"/>
      <c r="D4" s="97"/>
      <c r="E4" s="97"/>
      <c r="F4" s="98"/>
      <c r="G4" s="122"/>
    </row>
    <row r="5" spans="1:7" ht="15.75" thickBot="1" x14ac:dyDescent="0.3">
      <c r="A5" s="122"/>
      <c r="B5" s="122"/>
      <c r="C5" s="122"/>
      <c r="D5" s="122"/>
      <c r="E5" s="122"/>
      <c r="F5" s="122"/>
      <c r="G5" s="122"/>
    </row>
    <row r="6" spans="1:7" ht="60" customHeight="1" thickBot="1" x14ac:dyDescent="0.3">
      <c r="B6" s="118" t="s">
        <v>55</v>
      </c>
      <c r="C6" s="121">
        <f>'Risk Assessment'!D16</f>
        <v>0</v>
      </c>
      <c r="D6" s="122"/>
      <c r="E6" s="122"/>
      <c r="F6" s="122"/>
      <c r="G6" s="122"/>
    </row>
    <row r="7" spans="1:7" ht="15.75" thickBot="1" x14ac:dyDescent="0.3">
      <c r="A7" s="122"/>
      <c r="B7" s="122"/>
      <c r="C7" s="122"/>
      <c r="D7" s="122"/>
      <c r="E7" s="122"/>
      <c r="F7" s="122"/>
      <c r="G7" s="122"/>
    </row>
    <row r="8" spans="1:7" ht="59.1" customHeight="1" thickBot="1" x14ac:dyDescent="0.3">
      <c r="B8" s="120" t="s">
        <v>56</v>
      </c>
      <c r="C8" s="121">
        <f>'Mitigation Checklist'!D58</f>
        <v>0</v>
      </c>
      <c r="D8" s="125"/>
      <c r="E8" s="125"/>
      <c r="F8" s="125"/>
      <c r="G8" s="125"/>
    </row>
    <row r="9" spans="1:7" ht="15.75" thickBot="1" x14ac:dyDescent="0.3">
      <c r="A9" s="122"/>
      <c r="B9" s="125"/>
      <c r="C9" s="125"/>
      <c r="D9" s="125"/>
      <c r="E9" s="125"/>
      <c r="F9" s="125"/>
      <c r="G9" s="125"/>
    </row>
    <row r="10" spans="1:7" ht="42.95" customHeight="1" thickBot="1" x14ac:dyDescent="0.3">
      <c r="A10" s="122"/>
      <c r="B10" s="126" t="s">
        <v>4</v>
      </c>
      <c r="C10" s="127"/>
      <c r="D10" s="127"/>
      <c r="E10" s="127"/>
      <c r="F10" s="128"/>
      <c r="G10" s="125"/>
    </row>
    <row r="11" spans="1:7" ht="15.75" thickBot="1" x14ac:dyDescent="0.3">
      <c r="A11" s="122"/>
      <c r="B11" s="125"/>
      <c r="C11" s="125"/>
      <c r="D11" s="125"/>
      <c r="E11" s="125"/>
      <c r="F11" s="125"/>
      <c r="G11" s="125"/>
    </row>
    <row r="12" spans="1:7" ht="90" customHeight="1" thickBot="1" x14ac:dyDescent="0.3">
      <c r="A12" s="122"/>
      <c r="B12" s="146" t="s">
        <v>28</v>
      </c>
      <c r="C12" s="129" t="s">
        <v>22</v>
      </c>
      <c r="D12" s="129" t="s">
        <v>23</v>
      </c>
      <c r="E12" s="129" t="s">
        <v>24</v>
      </c>
      <c r="F12" s="129" t="s">
        <v>25</v>
      </c>
      <c r="G12" s="125"/>
    </row>
    <row r="13" spans="1:7" ht="45" customHeight="1" thickBot="1" x14ac:dyDescent="0.3">
      <c r="A13" s="122"/>
      <c r="B13" s="130" t="s">
        <v>31</v>
      </c>
      <c r="C13" s="136" t="s">
        <v>14</v>
      </c>
      <c r="D13" s="136" t="s">
        <v>14</v>
      </c>
      <c r="E13" s="136" t="s">
        <v>14</v>
      </c>
      <c r="F13" s="136" t="s">
        <v>14</v>
      </c>
      <c r="G13" s="125"/>
    </row>
    <row r="14" spans="1:7" ht="45" customHeight="1" thickBot="1" x14ac:dyDescent="0.3">
      <c r="A14" s="122"/>
      <c r="B14" s="130" t="s">
        <v>32</v>
      </c>
      <c r="C14" s="136" t="s">
        <v>14</v>
      </c>
      <c r="D14" s="136" t="s">
        <v>14</v>
      </c>
      <c r="E14" s="137" t="s">
        <v>13</v>
      </c>
      <c r="F14" s="137" t="s">
        <v>13</v>
      </c>
      <c r="G14" s="125"/>
    </row>
    <row r="15" spans="1:7" ht="45" customHeight="1" thickBot="1" x14ac:dyDescent="0.3">
      <c r="A15" s="122"/>
      <c r="B15" s="130" t="s">
        <v>33</v>
      </c>
      <c r="C15" s="137" t="s">
        <v>13</v>
      </c>
      <c r="D15" s="137" t="s">
        <v>13</v>
      </c>
      <c r="E15" s="137" t="s">
        <v>13</v>
      </c>
      <c r="F15" s="138" t="s">
        <v>12</v>
      </c>
      <c r="G15" s="125"/>
    </row>
    <row r="16" spans="1:7" ht="45" customHeight="1" thickBot="1" x14ac:dyDescent="0.3">
      <c r="A16" s="122"/>
      <c r="B16" s="130" t="s">
        <v>34</v>
      </c>
      <c r="C16" s="137" t="s">
        <v>13</v>
      </c>
      <c r="D16" s="138" t="s">
        <v>12</v>
      </c>
      <c r="E16" s="138" t="s">
        <v>12</v>
      </c>
      <c r="F16" s="138" t="s">
        <v>12</v>
      </c>
      <c r="G16" s="125"/>
    </row>
    <row r="17" spans="1:7" ht="45" customHeight="1" thickBot="1" x14ac:dyDescent="0.3">
      <c r="A17" s="122"/>
      <c r="B17" s="131" t="s">
        <v>35</v>
      </c>
      <c r="C17" s="138" t="s">
        <v>12</v>
      </c>
      <c r="D17" s="138" t="s">
        <v>12</v>
      </c>
      <c r="E17" s="139" t="s">
        <v>27</v>
      </c>
      <c r="F17" s="140" t="s">
        <v>11</v>
      </c>
      <c r="G17" s="125"/>
    </row>
    <row r="18" spans="1:7" ht="45" customHeight="1" thickBot="1" x14ac:dyDescent="0.3">
      <c r="A18" s="122"/>
      <c r="B18" s="132" t="s">
        <v>36</v>
      </c>
      <c r="C18" s="139" t="s">
        <v>26</v>
      </c>
      <c r="D18" s="139" t="s">
        <v>27</v>
      </c>
      <c r="E18" s="140" t="s">
        <v>11</v>
      </c>
      <c r="F18" s="140" t="s">
        <v>11</v>
      </c>
      <c r="G18" s="125"/>
    </row>
    <row r="19" spans="1:7" ht="45" customHeight="1" thickBot="1" x14ac:dyDescent="0.3">
      <c r="A19" s="122"/>
      <c r="B19" s="130" t="s">
        <v>37</v>
      </c>
      <c r="C19" s="140" t="s">
        <v>11</v>
      </c>
      <c r="D19" s="140" t="s">
        <v>11</v>
      </c>
      <c r="E19" s="140" t="s">
        <v>11</v>
      </c>
      <c r="F19" s="140" t="s">
        <v>11</v>
      </c>
      <c r="G19" s="125"/>
    </row>
    <row r="20" spans="1:7" ht="15.75" thickBot="1" x14ac:dyDescent="0.3">
      <c r="A20" s="122"/>
      <c r="B20" s="125"/>
      <c r="C20" s="125"/>
      <c r="D20" s="125"/>
      <c r="E20" s="125"/>
      <c r="F20" s="125"/>
      <c r="G20" s="125"/>
    </row>
    <row r="21" spans="1:7" ht="35.1" customHeight="1" thickBot="1" x14ac:dyDescent="0.3">
      <c r="A21" s="122"/>
      <c r="B21" s="126" t="s">
        <v>57</v>
      </c>
      <c r="C21" s="127"/>
      <c r="D21" s="127"/>
      <c r="E21" s="127"/>
      <c r="F21" s="128"/>
      <c r="G21" s="125"/>
    </row>
    <row r="22" spans="1:7" ht="45" customHeight="1" thickBot="1" x14ac:dyDescent="0.3">
      <c r="A22" s="122"/>
      <c r="B22" s="141" t="s">
        <v>38</v>
      </c>
      <c r="C22" s="133" t="s">
        <v>111</v>
      </c>
      <c r="D22" s="134"/>
      <c r="E22" s="134"/>
      <c r="F22" s="135"/>
      <c r="G22" s="125"/>
    </row>
    <row r="23" spans="1:7" ht="45" customHeight="1" thickBot="1" x14ac:dyDescent="0.3">
      <c r="A23" s="122"/>
      <c r="B23" s="142" t="s">
        <v>39</v>
      </c>
      <c r="C23" s="133" t="s">
        <v>112</v>
      </c>
      <c r="D23" s="134"/>
      <c r="E23" s="134"/>
      <c r="F23" s="135"/>
      <c r="G23" s="125"/>
    </row>
    <row r="24" spans="1:7" ht="45" customHeight="1" thickBot="1" x14ac:dyDescent="0.3">
      <c r="A24" s="122"/>
      <c r="B24" s="143" t="s">
        <v>40</v>
      </c>
      <c r="C24" s="133" t="s">
        <v>113</v>
      </c>
      <c r="D24" s="134"/>
      <c r="E24" s="134"/>
      <c r="F24" s="135"/>
      <c r="G24" s="125"/>
    </row>
    <row r="25" spans="1:7" ht="45" customHeight="1" thickBot="1" x14ac:dyDescent="0.3">
      <c r="A25" s="122"/>
      <c r="B25" s="144" t="s">
        <v>41</v>
      </c>
      <c r="C25" s="133" t="s">
        <v>114</v>
      </c>
      <c r="D25" s="134"/>
      <c r="E25" s="134"/>
      <c r="F25" s="135"/>
      <c r="G25" s="125"/>
    </row>
    <row r="26" spans="1:7" ht="45" customHeight="1" thickBot="1" x14ac:dyDescent="0.3">
      <c r="A26" s="122"/>
      <c r="B26" s="145" t="s">
        <v>42</v>
      </c>
      <c r="C26" s="133" t="s">
        <v>115</v>
      </c>
      <c r="D26" s="134"/>
      <c r="E26" s="134"/>
      <c r="F26" s="135"/>
      <c r="G26" s="125"/>
    </row>
    <row r="27" spans="1:7" x14ac:dyDescent="0.25">
      <c r="A27" s="122"/>
      <c r="B27" s="122"/>
      <c r="C27" s="122"/>
      <c r="D27" s="122"/>
      <c r="E27" s="122"/>
      <c r="F27" s="122"/>
      <c r="G27" s="122"/>
    </row>
  </sheetData>
  <mergeCells count="9">
    <mergeCell ref="B4:F4"/>
    <mergeCell ref="B2:F2"/>
    <mergeCell ref="B10:F10"/>
    <mergeCell ref="C22:F22"/>
    <mergeCell ref="C23:F23"/>
    <mergeCell ref="C24:F24"/>
    <mergeCell ref="C25:F25"/>
    <mergeCell ref="C26:F26"/>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5546875" defaultRowHeight="15" x14ac:dyDescent="0.25"/>
  <cols>
    <col min="1" max="1" width="9.140625" customWidth="1"/>
    <col min="11" max="12" width="12.7109375" customWidth="1"/>
    <col min="13" max="13" width="13.85546875" customWidth="1"/>
    <col min="14" max="14" width="13.140625" customWidth="1"/>
  </cols>
  <sheetData>
    <row r="1" spans="1:1" ht="27" customHeight="1" x14ac:dyDescent="0.25"/>
    <row r="8" spans="1:1" x14ac:dyDescent="0.25">
      <c r="A8">
        <v>0</v>
      </c>
    </row>
    <row r="9" spans="1:1" x14ac:dyDescent="0.25">
      <c r="A9">
        <v>1</v>
      </c>
    </row>
    <row r="11" spans="1:1" x14ac:dyDescent="0.25">
      <c r="A11">
        <v>0</v>
      </c>
    </row>
    <row r="12" spans="1:1" x14ac:dyDescent="0.25">
      <c r="A12">
        <v>1</v>
      </c>
    </row>
    <row r="13" spans="1:1" x14ac:dyDescent="0.25">
      <c r="A13">
        <v>2</v>
      </c>
    </row>
    <row r="16" spans="1:1" x14ac:dyDescent="0.25">
      <c r="A16">
        <v>1</v>
      </c>
    </row>
    <row r="17" spans="1:1" x14ac:dyDescent="0.25">
      <c r="A17">
        <v>2</v>
      </c>
    </row>
    <row r="18" spans="1:1" x14ac:dyDescent="0.25">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customXml/itemProps2.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Risk Assessment</vt:lpstr>
      <vt:lpstr>Mitigation Checklist</vt:lpstr>
      <vt:lpstr>Overall Risk Score</vt:lpstr>
      <vt:lpstr>Back 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Michael Viggars</cp:lastModifiedBy>
  <dcterms:created xsi:type="dcterms:W3CDTF">2020-03-04T17:33:16Z</dcterms:created>
  <dcterms:modified xsi:type="dcterms:W3CDTF">2020-05-04T15:56:44Z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